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2345" windowHeight="11640"/>
  </bookViews>
  <sheets>
    <sheet name="Банкетный" sheetId="1" r:id="rId1"/>
  </sheets>
  <calcPr calcId="145621" refMode="R1C1"/>
</workbook>
</file>

<file path=xl/calcChain.xml><?xml version="1.0" encoding="utf-8"?>
<calcChain xmlns="http://schemas.openxmlformats.org/spreadsheetml/2006/main">
  <c r="D9" i="1" l="1"/>
  <c r="D94" i="1" l="1"/>
  <c r="D96" i="1"/>
  <c r="D79" i="1"/>
  <c r="D78" i="1"/>
  <c r="D86" i="1"/>
  <c r="D71" i="1"/>
  <c r="D62" i="1"/>
  <c r="D80" i="1"/>
  <c r="D77" i="1"/>
  <c r="D70" i="1" l="1"/>
  <c r="D109" i="1"/>
  <c r="D110" i="1"/>
  <c r="D111" i="1"/>
  <c r="D112" i="1"/>
  <c r="D113" i="1"/>
  <c r="D114" i="1"/>
  <c r="D63" i="1" l="1"/>
  <c r="D32" i="1"/>
  <c r="D31" i="1"/>
  <c r="D30" i="1"/>
  <c r="D29" i="1"/>
  <c r="D28" i="1"/>
  <c r="D27" i="1"/>
  <c r="D46" i="1" l="1"/>
  <c r="D48" i="1" l="1"/>
  <c r="D33" i="1" l="1"/>
  <c r="D25" i="1"/>
  <c r="D26" i="1" l="1"/>
  <c r="D49" i="1" l="1"/>
  <c r="D120" i="1"/>
  <c r="D50" i="1"/>
  <c r="D47" i="1"/>
  <c r="D76" i="1" l="1"/>
  <c r="D119" i="1" l="1"/>
  <c r="D12" i="1" l="1"/>
  <c r="D13" i="1"/>
  <c r="D118" i="1" l="1"/>
  <c r="B124" i="1" s="1"/>
  <c r="D6" i="1" l="1"/>
  <c r="D10" i="1" l="1"/>
  <c r="D11" i="1" l="1"/>
  <c r="D14" i="1"/>
  <c r="D15" i="1"/>
  <c r="D16" i="1"/>
  <c r="D17" i="1"/>
  <c r="D19" i="1"/>
  <c r="D20" i="1"/>
  <c r="D21" i="1"/>
  <c r="D22" i="1"/>
  <c r="D23" i="1"/>
  <c r="D34" i="1"/>
  <c r="D35" i="1"/>
  <c r="D39" i="1"/>
  <c r="D40" i="1"/>
  <c r="D41" i="1"/>
  <c r="D42" i="1"/>
  <c r="D44" i="1"/>
  <c r="D45" i="1"/>
  <c r="D51" i="1"/>
  <c r="D52" i="1"/>
  <c r="D53" i="1"/>
  <c r="D54" i="1"/>
  <c r="D55" i="1"/>
  <c r="D58" i="1"/>
  <c r="D59" i="1"/>
  <c r="D60" i="1"/>
  <c r="D61" i="1"/>
  <c r="D64" i="1"/>
  <c r="D65" i="1"/>
  <c r="D68" i="1"/>
  <c r="D69" i="1"/>
  <c r="D72" i="1"/>
  <c r="D73" i="1"/>
  <c r="D74" i="1"/>
  <c r="D75" i="1"/>
  <c r="D84" i="1"/>
  <c r="D85" i="1"/>
  <c r="D90" i="1"/>
  <c r="D92" i="1"/>
  <c r="D93" i="1"/>
  <c r="D95" i="1"/>
  <c r="D97" i="1"/>
  <c r="D98" i="1"/>
  <c r="D99" i="1"/>
  <c r="D100" i="1"/>
  <c r="D105" i="1"/>
  <c r="D106" i="1"/>
  <c r="D107" i="1"/>
  <c r="D108" i="1"/>
  <c r="D115" i="1"/>
  <c r="B122" i="1" l="1"/>
  <c r="D7" i="1"/>
  <c r="D8" i="1"/>
  <c r="D18" i="1"/>
  <c r="D43" i="1"/>
  <c r="D83" i="1"/>
  <c r="D91" i="1"/>
  <c r="D102" i="1"/>
  <c r="D24" i="1"/>
  <c r="D87" i="1"/>
  <c r="D38" i="1" l="1"/>
  <c r="D4" i="1" l="1"/>
  <c r="D5" i="1"/>
  <c r="D101" i="1"/>
  <c r="B121" i="1" l="1"/>
  <c r="B123" i="1" s="1"/>
  <c r="B125" i="1" l="1"/>
</calcChain>
</file>

<file path=xl/sharedStrings.xml><?xml version="1.0" encoding="utf-8"?>
<sst xmlns="http://schemas.openxmlformats.org/spreadsheetml/2006/main" count="120" uniqueCount="118">
  <si>
    <t>Цена</t>
  </si>
  <si>
    <t>Кол-во</t>
  </si>
  <si>
    <t>Сумма</t>
  </si>
  <si>
    <t xml:space="preserve">Холодные закуски </t>
  </si>
  <si>
    <r>
      <t xml:space="preserve">Ассорти солений, 450 гр. </t>
    </r>
    <r>
      <rPr>
        <sz val="12"/>
        <rFont val="Calibri"/>
        <family val="2"/>
        <charset val="204"/>
        <scheme val="minor"/>
      </rPr>
      <t xml:space="preserve">(все соленья домашние малосольные: помидоры, огурцы, капуста, шампиньоны, кабачок)  </t>
    </r>
  </si>
  <si>
    <t>Мини-тосты с копченой семгой 160 гр., 4 шт.</t>
  </si>
  <si>
    <r>
      <rPr>
        <sz val="14"/>
        <color theme="1"/>
        <rFont val="Calibri"/>
        <family val="2"/>
        <charset val="204"/>
        <scheme val="minor"/>
      </rPr>
      <t>Домашнее сало трех засолов, 100 гр.</t>
    </r>
    <r>
      <rPr>
        <sz val="14"/>
        <color rgb="FFFF0000"/>
        <rFont val="Calibri"/>
        <family val="2"/>
        <charset val="204"/>
        <scheme val="minor"/>
      </rPr>
      <t xml:space="preserve"> </t>
    </r>
  </si>
  <si>
    <t>Лимон, 80 гр.</t>
  </si>
  <si>
    <t>Салаты</t>
  </si>
  <si>
    <r>
      <t xml:space="preserve">С кальмарами и песто, 210 г.
</t>
    </r>
    <r>
      <rPr>
        <sz val="12"/>
        <color theme="1"/>
        <rFont val="Calibri"/>
        <family val="2"/>
        <charset val="204"/>
        <scheme val="minor"/>
      </rPr>
      <t>(кальмары, мини картофель, сладкий перец, сельдерей, цуккини, каперсы и маслины, все с ароматными травами под оливковым маслом и песто)</t>
    </r>
  </si>
  <si>
    <r>
      <t xml:space="preserve">Со слабосоленым лососем, 235 г.  
</t>
    </r>
    <r>
      <rPr>
        <sz val="12"/>
        <color theme="1"/>
        <rFont val="Calibri"/>
        <family val="2"/>
        <charset val="204"/>
        <scheme val="minor"/>
      </rPr>
      <t xml:space="preserve">(руккола, черри, сельдерей, авокадо, брокколи, лосось под соусом с добавлением мёда)      </t>
    </r>
  </si>
  <si>
    <t xml:space="preserve">Горячие закуски </t>
  </si>
  <si>
    <t>Буженина  (10 порций), 1,1 кг.</t>
  </si>
  <si>
    <t xml:space="preserve">Горячие блюда </t>
  </si>
  <si>
    <t>Свиной рулетик в беконе под сливочным соусом  (без гарнира), 170 гр.</t>
  </si>
  <si>
    <t>Гарниры</t>
  </si>
  <si>
    <t>Другое</t>
  </si>
  <si>
    <t>Морс домашний клубничный, 1 л.</t>
  </si>
  <si>
    <t>Морс домашний смородиновый, 1л.</t>
  </si>
  <si>
    <t>Лимонад домашний, 1л.</t>
  </si>
  <si>
    <t>Чай зеленый/черный, 200 мл.</t>
  </si>
  <si>
    <t>Кофе американо, 200 мл.</t>
  </si>
  <si>
    <t>Фуршет</t>
  </si>
  <si>
    <t>Еда</t>
  </si>
  <si>
    <t>ИТОГО</t>
  </si>
  <si>
    <t>Обслуживание</t>
  </si>
  <si>
    <r>
      <t>С вялеными на солнце помидорами, 200 гр.</t>
    </r>
    <r>
      <rPr>
        <sz val="11"/>
        <rFont val="Calibri"/>
        <family val="2"/>
        <charset val="204"/>
        <scheme val="minor"/>
      </rPr>
      <t xml:space="preserve"> (свежие и вяление на солнце помидоры, авокадо, огурцы, микс салатов, кедровые орешки)</t>
    </r>
  </si>
  <si>
    <r>
      <t>Рыбная тарелка, 250 гр.</t>
    </r>
    <r>
      <rPr>
        <sz val="12"/>
        <color theme="1"/>
        <rFont val="Calibri"/>
        <family val="2"/>
        <charset val="204"/>
        <scheme val="minor"/>
      </rPr>
      <t xml:space="preserve"> (семга, масляная, кр. икра)</t>
    </r>
  </si>
  <si>
    <r>
      <t xml:space="preserve">Мясная тарелка, 300 гр. </t>
    </r>
    <r>
      <rPr>
        <sz val="12"/>
        <color theme="1"/>
        <rFont val="Calibri"/>
        <family val="2"/>
        <charset val="204"/>
        <scheme val="minor"/>
      </rPr>
      <t xml:space="preserve">(домашние буженина, ростбиф, куриное филе, карбонат) </t>
    </r>
  </si>
  <si>
    <t>Помидоры фаршированные сыром, 205 гр.</t>
  </si>
  <si>
    <t>Помидоры фаршированные овощами, 220 гр.</t>
  </si>
  <si>
    <t>Телячий язык с хреном или горчицей, 165 гр.</t>
  </si>
  <si>
    <t>С сельдереем и виноградом, 200 гр.</t>
  </si>
  <si>
    <t>Куриный с шампиньонами, 270 гр.</t>
  </si>
  <si>
    <r>
      <t>Теплый с куриной печенью, 215 гр.</t>
    </r>
    <r>
      <rPr>
        <sz val="11"/>
        <color theme="1"/>
        <rFont val="Calibri"/>
        <family val="2"/>
        <charset val="204"/>
        <scheme val="minor"/>
      </rPr>
      <t xml:space="preserve"> (запеченный картофель, микс салатов, куриная печень фламбе с вешенками, помидорами черри)</t>
    </r>
  </si>
  <si>
    <r>
      <t xml:space="preserve">"Мясной" с луком фри, 230 гр. </t>
    </r>
    <r>
      <rPr>
        <sz val="12"/>
        <color theme="1"/>
        <rFont val="Calibri"/>
        <family val="2"/>
        <charset val="204"/>
        <scheme val="minor"/>
      </rPr>
      <t>(ростбиф, язык говяжий, куриное филе, колбаса с/к, лук фри)</t>
    </r>
  </si>
  <si>
    <t>Маслины, 90 гр.</t>
  </si>
  <si>
    <t>Бутерброды с красной икрой, 30 гр.</t>
  </si>
  <si>
    <t>Тарталетки с икрой 5 шт.</t>
  </si>
  <si>
    <t>Стейк из семги под соусом на основе белого вина (без гарнира), 175 гр.</t>
  </si>
  <si>
    <t>Сырный шарик на персике,56 гр.-1шт</t>
  </si>
  <si>
    <t>Пробковый сбор</t>
  </si>
  <si>
    <t>Темпура из креветок, 175 гр.</t>
  </si>
  <si>
    <r>
      <t>Шампиньоны фаршированные, 240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</si>
  <si>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"Оливье" классический, 250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</si>
  <si>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Селедка под шубой, 240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</si>
  <si>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Свиная корейка под перечным соусом (без гарнира), 160гр</t>
    </r>
    <r>
      <rPr>
        <sz val="14"/>
        <color rgb="FFFF0000"/>
        <rFont val="Calibri"/>
        <family val="2"/>
        <charset val="204"/>
        <scheme val="minor"/>
      </rPr>
      <t>.</t>
    </r>
  </si>
  <si>
    <r>
      <t>Свинина под соусом барбекю (без гарнира), 170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</si>
  <si>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Картофель фри, 210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</si>
  <si>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Овощи гриль, 135 гр</t>
    </r>
    <r>
      <rPr>
        <sz val="14"/>
        <color rgb="FFFF0000"/>
        <rFont val="Calibri"/>
        <family val="2"/>
        <charset val="204"/>
        <scheme val="minor"/>
      </rPr>
      <t>.</t>
    </r>
  </si>
  <si>
    <r>
      <t>Хлебная корзинка</t>
    </r>
    <r>
      <rPr>
        <sz val="14"/>
        <color rgb="FFFF0000"/>
        <rFont val="Calibri"/>
        <family val="2"/>
        <charset val="204"/>
        <scheme val="minor"/>
      </rPr>
      <t>.</t>
    </r>
  </si>
  <si>
    <r>
      <t>Фруктовая ваза, 1,3 кг</t>
    </r>
    <r>
      <rPr>
        <sz val="14"/>
        <color rgb="FFFF0000"/>
        <rFont val="Calibri"/>
        <family val="2"/>
        <charset val="204"/>
        <scheme val="minor"/>
      </rPr>
      <t>.</t>
    </r>
  </si>
  <si>
    <t>Горка  из  шампанского на 60 чел.</t>
  </si>
  <si>
    <t>Горка из шампанского  на 30 чел.</t>
  </si>
  <si>
    <t>Горка из  шампанского и морса на (50/50), 30 чел.</t>
  </si>
  <si>
    <t>Горка  из  шампанского на (50/50), 60 чел.</t>
  </si>
  <si>
    <r>
      <t>Куриное филе в винном соусе, 240 гр.</t>
    </r>
    <r>
      <rPr>
        <sz val="12"/>
        <rFont val="Calibri"/>
        <family val="2"/>
        <charset val="204"/>
        <scheme val="minor"/>
      </rPr>
      <t xml:space="preserve"> </t>
    </r>
    <r>
      <rPr>
        <b/>
        <vertAlign val="superscript"/>
        <sz val="12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(нежнейшее куриное мясо, замаринованное с вином и специями подается с гарниром из черри)</t>
    </r>
    <r>
      <rPr>
        <sz val="12"/>
        <color rgb="FFFF0000"/>
        <rFont val="Calibri"/>
        <family val="2"/>
        <charset val="204"/>
        <scheme val="minor"/>
      </rPr>
      <t>.</t>
    </r>
  </si>
  <si>
    <r>
      <t>Чернослив в беконе, 160 гр</t>
    </r>
    <r>
      <rPr>
        <sz val="14"/>
        <color rgb="FFFF0000"/>
        <rFont val="Calibri"/>
        <family val="2"/>
        <charset val="204"/>
        <scheme val="minor"/>
      </rPr>
      <t>.</t>
    </r>
  </si>
  <si>
    <r>
      <t>"Тайский"с индейкой,200гр.(</t>
    </r>
    <r>
      <rPr>
        <sz val="11"/>
        <color theme="1"/>
        <rFont val="Calibri"/>
        <family val="2"/>
        <charset val="204"/>
        <scheme val="minor"/>
      </rPr>
      <t>филе индейки,перец болгарский,огурец,морковь,микс салатов,кунжут,соус"Таский")</t>
    </r>
  </si>
  <si>
    <r>
      <t>"Тайский"с курицей,200гр.(</t>
    </r>
    <r>
      <rPr>
        <sz val="11"/>
        <color theme="1"/>
        <rFont val="Calibri"/>
        <family val="2"/>
        <charset val="204"/>
        <scheme val="minor"/>
      </rPr>
      <t>куриное филе,перец болгарский,огурец,морковь,микс салатов,кунжут,соус"Таский")</t>
    </r>
  </si>
  <si>
    <r>
      <t>"Тайский"со свининой,200гр.</t>
    </r>
    <r>
      <rPr>
        <sz val="11"/>
        <color theme="1"/>
        <rFont val="Calibri"/>
        <family val="2"/>
        <charset val="204"/>
        <scheme val="minor"/>
      </rPr>
      <t>(свинина,перец болгарский,огурец,морковь,микс салатов,кунжут,соус"Таский"</t>
    </r>
    <r>
      <rPr>
        <sz val="14"/>
        <color theme="1"/>
        <rFont val="Calibri"/>
        <family val="2"/>
        <charset val="204"/>
        <scheme val="minor"/>
      </rPr>
      <t>)</t>
    </r>
  </si>
  <si>
    <t>Шпинатный ролл с копченым лососем,300гр.10шт</t>
  </si>
  <si>
    <t>Шпинатный ролл с курицей,300гр.10шт</t>
  </si>
  <si>
    <t>Шпинатный ролл с огурцом и болгарским перцем,300гр.10шт</t>
  </si>
  <si>
    <r>
      <t>Картофель по-деревенски, 200 гр</t>
    </r>
    <r>
      <rPr>
        <sz val="14"/>
        <color rgb="FFFF0000"/>
        <rFont val="Calibri"/>
        <family val="2"/>
        <charset val="204"/>
        <scheme val="minor"/>
      </rPr>
      <t>.</t>
    </r>
  </si>
  <si>
    <t>Сельдь с картофелем,180гр</t>
  </si>
  <si>
    <t>Пробковый сбор от 60 чел.</t>
  </si>
  <si>
    <t>Пробковый сбор от 30 до 60чел.</t>
  </si>
  <si>
    <t>Пробковый сбор до 30чел.</t>
  </si>
  <si>
    <t>Тар-тар из тунца</t>
  </si>
  <si>
    <t>Долма 20шт</t>
  </si>
  <si>
    <r>
      <t xml:space="preserve">Ассорти из свежих овощей и свежей зелени, 360 гр. </t>
    </r>
    <r>
      <rPr>
        <sz val="12"/>
        <rFont val="Calibri"/>
        <family val="2"/>
        <charset val="204"/>
        <scheme val="minor"/>
      </rPr>
      <t>(помидоры, огурцы, перец, редис, зелень)</t>
    </r>
  </si>
  <si>
    <r>
      <t>Ассорти сыров, 295 гр.</t>
    </r>
    <r>
      <rPr>
        <sz val="12"/>
        <rFont val="Calibri"/>
        <family val="2"/>
        <charset val="204"/>
        <scheme val="minor"/>
      </rPr>
      <t xml:space="preserve"> (фета, гауда, дор блю,чеддер, подается с липовым мёдом и виноградом)</t>
    </r>
  </si>
  <si>
    <r>
      <t>Капрезе (</t>
    </r>
    <r>
      <rPr>
        <sz val="12"/>
        <color theme="1"/>
        <rFont val="Calibri"/>
        <family val="2"/>
        <charset val="204"/>
        <scheme val="minor"/>
      </rPr>
      <t>помидоры, моцарелла, соус песто</t>
    </r>
    <r>
      <rPr>
        <sz val="14"/>
        <color theme="1"/>
        <rFont val="Calibri"/>
        <family val="2"/>
        <charset val="204"/>
        <scheme val="minor"/>
      </rPr>
      <t>), 260 гр.</t>
    </r>
  </si>
  <si>
    <r>
      <t xml:space="preserve">С ростбифом и теплым картофелем, 210 г. 
</t>
    </r>
    <r>
      <rPr>
        <sz val="12"/>
        <color theme="1"/>
        <rFont val="Calibri"/>
        <family val="2"/>
        <charset val="204"/>
        <scheme val="minor"/>
      </rPr>
      <t>(нежные кусочки ростбифа с запеченным картофелем, смесью салатов, черри и маринованным луком под оливковым маслом)</t>
    </r>
  </si>
  <si>
    <t>"Цезарь" с курицей, 245 гр.</t>
  </si>
  <si>
    <r>
      <t xml:space="preserve">Салат с осьминогом, 360 г. </t>
    </r>
    <r>
      <rPr>
        <sz val="12"/>
        <color theme="1"/>
        <rFont val="Calibri"/>
        <family val="2"/>
        <charset val="204"/>
        <scheme val="minor"/>
      </rPr>
      <t>( запеченные щупальца осьминога, картофель, цукини, черри, бальзамический крем-соус.)</t>
    </r>
  </si>
  <si>
    <r>
      <t xml:space="preserve">Запеченная семга 1,5 кг.под цитрусовым соусом, общий вес 3,25 кг. на 15 чел. </t>
    </r>
    <r>
      <rPr>
        <sz val="12"/>
        <rFont val="Calibri"/>
        <family val="2"/>
        <charset val="204"/>
        <scheme val="minor"/>
      </rPr>
      <t xml:space="preserve">(подается с овощным жюльеном из корня сельдерея, моркови, болг.перца, цуккини и красн. лука) </t>
    </r>
  </si>
  <si>
    <t>Салат "Греческий",240гр.</t>
  </si>
  <si>
    <r>
      <t xml:space="preserve">Мясное ассорти из вырезки говядины, свинины и куриного филе, </t>
    </r>
    <r>
      <rPr>
        <sz val="12"/>
        <rFont val="Calibri"/>
        <family val="2"/>
        <charset val="204"/>
        <scheme val="minor"/>
      </rPr>
      <t>1300 гр. на 9 чел. (без гарнира)</t>
    </r>
  </si>
  <si>
    <t>Чиабатта пшен.или солодовая (6 кусочков=1шт)</t>
  </si>
  <si>
    <t>Блины 2шт</t>
  </si>
  <si>
    <t>Кутья,250гр.</t>
  </si>
  <si>
    <t>Запеченый картофель в сметанном соусе,200гр</t>
  </si>
  <si>
    <t>КУХНЯ</t>
  </si>
  <si>
    <t>Жюльен грибной,куриный,курино-грибной  120гр.</t>
  </si>
  <si>
    <t>"Цезарь" с креветками, 220 гр.</t>
  </si>
  <si>
    <r>
      <t>Салат"Нисуаз",310гр</t>
    </r>
    <r>
      <rPr>
        <sz val="12"/>
        <color theme="1"/>
        <rFont val="Calibri"/>
        <family val="2"/>
        <charset val="204"/>
        <scheme val="minor"/>
      </rPr>
      <t>.(обжареный тунец,микс салатов,стручковая фасоль,черри,отварной картофель,перепелиное яйцо,медовогарчичный соус)</t>
    </r>
  </si>
  <si>
    <t>Профитроли с Дор Блю и виноградом 80гр. -1шт</t>
  </si>
  <si>
    <t>Профитроли с крем чизом и крилем 80гр. -1шт</t>
  </si>
  <si>
    <t>Профитроли с крем чизом и семгой 80гр. -1шт</t>
  </si>
  <si>
    <t>Эклер с сыром и шпротами 100гр.- 1шт.</t>
  </si>
  <si>
    <t>Эклер с начинкой "Вителло тоннато" 100гр.- 1шт.</t>
  </si>
  <si>
    <t>Эклер с крем чизом и семгой 100гр.- 1шт.</t>
  </si>
  <si>
    <t>Канапе сл.т с ростбифом,1шт</t>
  </si>
  <si>
    <t>Канапе сл.т с семгой сл\с,1шт</t>
  </si>
  <si>
    <t>Канапе сл.т с курин.грудкой,1шт</t>
  </si>
  <si>
    <t>Канапе сл.т с моцареллой,1шт</t>
  </si>
  <si>
    <t>Канапе сл.т с сыром камамбер,1шт</t>
  </si>
  <si>
    <t>Канапе сл.т с сельдью,1шт</t>
  </si>
  <si>
    <t>Канапе сл.т  с сыром гауда,1шт</t>
  </si>
  <si>
    <r>
      <t>Филе-миньон,300гр(</t>
    </r>
    <r>
      <rPr>
        <sz val="12"/>
        <rFont val="Calibri"/>
        <family val="2"/>
        <charset val="204"/>
        <scheme val="minor"/>
      </rPr>
      <t>говяжья вырезка,подается с картофельным кремом и перечным соусом)</t>
    </r>
  </si>
  <si>
    <r>
      <t>Шницель из индейки,300гр.(</t>
    </r>
    <r>
      <rPr>
        <sz val="12"/>
        <rFont val="Calibri"/>
        <family val="2"/>
        <charset val="204"/>
        <scheme val="minor"/>
      </rPr>
      <t>филе индейки,подаетс с салатом из романо,заправленным соусом "Цезарь")</t>
    </r>
  </si>
  <si>
    <r>
      <t>Куриное филе с картофельным гратеном,350гр.(</t>
    </r>
    <r>
      <rPr>
        <sz val="12"/>
        <rFont val="Calibri"/>
        <family val="2"/>
        <charset val="204"/>
        <scheme val="minor"/>
      </rPr>
      <t>подается с соусом из шампиньонов и бекона)</t>
    </r>
    <r>
      <rPr>
        <b/>
        <sz val="12"/>
        <rFont val="Calibri"/>
        <family val="2"/>
        <charset val="204"/>
        <scheme val="minor"/>
      </rPr>
      <t xml:space="preserve"> </t>
    </r>
    <r>
      <rPr>
        <b/>
        <sz val="14"/>
        <rFont val="Calibri"/>
        <family val="2"/>
        <charset val="204"/>
        <scheme val="minor"/>
      </rPr>
      <t>только порционно</t>
    </r>
  </si>
  <si>
    <r>
      <t>Куриные рулетики с беконом под сливочным соусом (</t>
    </r>
    <r>
      <rPr>
        <sz val="12"/>
        <rFont val="Calibri"/>
        <family val="2"/>
        <charset val="204"/>
        <scheme val="minor"/>
      </rPr>
      <t>без гарнира)</t>
    </r>
    <r>
      <rPr>
        <sz val="14"/>
        <rFont val="Calibri"/>
        <family val="2"/>
        <charset val="204"/>
        <scheme val="minor"/>
      </rPr>
      <t>, 200 гр.</t>
    </r>
  </si>
  <si>
    <r>
      <t>Говяжьи медальоны в сливочно-горчичном соусе,420гр.(</t>
    </r>
    <r>
      <rPr>
        <sz val="12"/>
        <rFont val="Calibri"/>
        <family val="2"/>
        <charset val="204"/>
        <scheme val="minor"/>
      </rPr>
      <t>подается с запеченным картофелем с фетой и трюфельным маслом</t>
    </r>
    <r>
      <rPr>
        <sz val="14"/>
        <rFont val="Calibri"/>
        <family val="2"/>
        <charset val="204"/>
        <scheme val="minor"/>
      </rPr>
      <t xml:space="preserve">) </t>
    </r>
  </si>
  <si>
    <r>
      <t>Котлета по-домашнему с картофельным пюре,320гр.</t>
    </r>
    <r>
      <rPr>
        <sz val="12"/>
        <rFont val="Calibri"/>
        <family val="2"/>
        <charset val="204"/>
        <scheme val="minor"/>
      </rPr>
      <t>(свинина,картофельное пюре)</t>
    </r>
  </si>
  <si>
    <t>Шампиньоны гриль,150гр</t>
  </si>
  <si>
    <t>Шашлык куриный,250/90гр</t>
  </si>
  <si>
    <t>Шашлык свиной,250/90 гр.</t>
  </si>
  <si>
    <t>Вода б.г., 0.33 мл.</t>
  </si>
  <si>
    <t>Вода газ., 0.5 мл.</t>
  </si>
  <si>
    <t>Буйство ягод,1л.</t>
  </si>
  <si>
    <t>Облепиха и апельсин,1л</t>
  </si>
  <si>
    <r>
      <t>Брускетта с томатами конкассе,150гр.(</t>
    </r>
    <r>
      <rPr>
        <sz val="12"/>
        <color theme="1"/>
        <rFont val="Calibri"/>
        <family val="2"/>
        <charset val="204"/>
        <scheme val="minor"/>
      </rPr>
      <t>пшеничный хлеб,томаты конкассе,лук репчатый,зелень,яйцо перепелиное,масло с базеликом</t>
    </r>
    <r>
      <rPr>
        <sz val="14"/>
        <color theme="1"/>
        <rFont val="Calibri"/>
        <family val="2"/>
        <charset val="204"/>
        <scheme val="minor"/>
      </rPr>
      <t>)-1шт</t>
    </r>
  </si>
  <si>
    <t>Кисель,1л.</t>
  </si>
  <si>
    <t>Баклажановые рулетики с сырным мусом, 185 гр.,4шт</t>
  </si>
  <si>
    <r>
      <t xml:space="preserve">Сельдь Балтийская 275гр. </t>
    </r>
    <r>
      <rPr>
        <sz val="11"/>
        <color theme="1"/>
        <rFont val="Calibri"/>
        <family val="2"/>
        <charset val="204"/>
        <scheme val="minor"/>
      </rPr>
      <t>(подается на бородинском хлебе с яйцом)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</si>
</sst>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b/>
      <vertAlign val="superscript"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6" fillId="0" borderId="8" xfId="0" applyFont="1" applyBorder="1" applyAlignment="1">
      <alignment vertical="center"/>
    </xf>
    <xf numFmtId="0" fontId="2" fillId="0" borderId="0" xfId="0" applyFont="1" applyFill="1"/>
    <xf numFmtId="0" fontId="10" fillId="0" borderId="0" xfId="0" applyFont="1"/>
    <xf numFmtId="0" fontId="6" fillId="0" borderId="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1" xfId="0" applyFont="1" applyBorder="1"/>
    <xf numFmtId="0" fontId="6" fillId="0" borderId="22" xfId="0" applyFont="1" applyBorder="1" applyAlignment="1">
      <alignment horizontal="right" vertical="center"/>
    </xf>
    <xf numFmtId="0" fontId="6" fillId="0" borderId="13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3" fillId="0" borderId="0" xfId="0" applyFont="1"/>
    <xf numFmtId="0" fontId="6" fillId="2" borderId="17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Fill="1" applyBorder="1"/>
    <xf numFmtId="0" fontId="6" fillId="0" borderId="14" xfId="0" applyFont="1" applyFill="1" applyBorder="1" applyAlignment="1">
      <alignment vertical="center"/>
    </xf>
    <xf numFmtId="0" fontId="6" fillId="0" borderId="18" xfId="0" applyFont="1" applyBorder="1" applyAlignment="1">
      <alignment wrapText="1"/>
    </xf>
    <xf numFmtId="0" fontId="6" fillId="0" borderId="23" xfId="0" applyFont="1" applyBorder="1"/>
    <xf numFmtId="0" fontId="5" fillId="0" borderId="17" xfId="0" applyFont="1" applyBorder="1"/>
    <xf numFmtId="0" fontId="5" fillId="0" borderId="17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6" fillId="0" borderId="23" xfId="0" applyFont="1" applyFill="1" applyBorder="1"/>
    <xf numFmtId="0" fontId="11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6" fillId="0" borderId="20" xfId="0" applyFont="1" applyBorder="1" applyAlignment="1">
      <alignment wrapText="1"/>
    </xf>
    <xf numFmtId="0" fontId="6" fillId="0" borderId="15" xfId="0" applyFont="1" applyFill="1" applyBorder="1" applyAlignment="1">
      <alignment horizontal="right" vertical="center"/>
    </xf>
    <xf numFmtId="0" fontId="6" fillId="0" borderId="31" xfId="0" applyFont="1" applyBorder="1" applyAlignment="1">
      <alignment vertical="center"/>
    </xf>
    <xf numFmtId="0" fontId="6" fillId="0" borderId="25" xfId="0" applyFont="1" applyBorder="1"/>
    <xf numFmtId="0" fontId="6" fillId="0" borderId="30" xfId="0" applyFont="1" applyFill="1" applyBorder="1"/>
    <xf numFmtId="0" fontId="6" fillId="0" borderId="12" xfId="0" applyFont="1" applyBorder="1"/>
    <xf numFmtId="0" fontId="6" fillId="0" borderId="6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/>
    <xf numFmtId="0" fontId="6" fillId="0" borderId="16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3" borderId="18" xfId="0" applyFont="1" applyFill="1" applyBorder="1"/>
    <xf numFmtId="0" fontId="6" fillId="0" borderId="25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wrapText="1"/>
    </xf>
    <xf numFmtId="0" fontId="8" fillId="3" borderId="18" xfId="0" applyFont="1" applyFill="1" applyBorder="1"/>
    <xf numFmtId="0" fontId="8" fillId="3" borderId="18" xfId="0" applyFont="1" applyFill="1" applyBorder="1" applyAlignment="1">
      <alignment wrapText="1"/>
    </xf>
    <xf numFmtId="0" fontId="6" fillId="0" borderId="23" xfId="0" applyFont="1" applyFill="1" applyBorder="1" applyAlignment="1">
      <alignment vertical="center" wrapText="1"/>
    </xf>
    <xf numFmtId="0" fontId="11" fillId="3" borderId="0" xfId="0" applyFont="1" applyFill="1" applyBorder="1"/>
    <xf numFmtId="0" fontId="5" fillId="3" borderId="21" xfId="0" applyFont="1" applyFill="1" applyBorder="1"/>
    <xf numFmtId="0" fontId="8" fillId="3" borderId="20" xfId="0" applyFont="1" applyFill="1" applyBorder="1"/>
    <xf numFmtId="0" fontId="8" fillId="3" borderId="20" xfId="0" applyFont="1" applyFill="1" applyBorder="1" applyAlignment="1">
      <alignment wrapText="1"/>
    </xf>
    <xf numFmtId="0" fontId="6" fillId="3" borderId="20" xfId="0" applyFont="1" applyFill="1" applyBorder="1"/>
    <xf numFmtId="0" fontId="11" fillId="3" borderId="18" xfId="0" applyFont="1" applyFill="1" applyBorder="1"/>
    <xf numFmtId="0" fontId="6" fillId="3" borderId="21" xfId="0" applyFont="1" applyFill="1" applyBorder="1"/>
    <xf numFmtId="0" fontId="6" fillId="3" borderId="17" xfId="0" applyFont="1" applyFill="1" applyBorder="1"/>
    <xf numFmtId="0" fontId="5" fillId="3" borderId="17" xfId="0" applyFont="1" applyFill="1" applyBorder="1"/>
    <xf numFmtId="0" fontId="5" fillId="3" borderId="18" xfId="0" applyFont="1" applyFill="1" applyBorder="1"/>
    <xf numFmtId="0" fontId="3" fillId="3" borderId="32" xfId="0" applyFont="1" applyFill="1" applyBorder="1" applyAlignment="1"/>
    <xf numFmtId="0" fontId="12" fillId="0" borderId="0" xfId="0" applyFont="1"/>
    <xf numFmtId="0" fontId="6" fillId="0" borderId="9" xfId="0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4" borderId="21" xfId="0" applyFont="1" applyFill="1" applyBorder="1"/>
    <xf numFmtId="0" fontId="6" fillId="0" borderId="33" xfId="0" applyFont="1" applyFill="1" applyBorder="1"/>
    <xf numFmtId="0" fontId="6" fillId="0" borderId="34" xfId="0" applyFont="1" applyFill="1" applyBorder="1"/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3" borderId="39" xfId="0" applyFont="1" applyFill="1" applyBorder="1"/>
    <xf numFmtId="0" fontId="6" fillId="0" borderId="25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right" vertical="center"/>
    </xf>
    <xf numFmtId="0" fontId="6" fillId="3" borderId="4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C64" sqref="C64"/>
    </sheetView>
  </sheetViews>
  <sheetFormatPr defaultColWidth="9.140625" defaultRowHeight="12.75" x14ac:dyDescent="0.2"/>
  <cols>
    <col min="1" max="1" width="70.5703125" style="1" customWidth="1"/>
    <col min="2" max="2" width="9.28515625" style="20" customWidth="1"/>
    <col min="3" max="3" width="9" style="20" customWidth="1"/>
    <col min="4" max="4" width="8.7109375" style="20" customWidth="1"/>
    <col min="5" max="16384" width="9.140625" style="1"/>
  </cols>
  <sheetData>
    <row r="1" spans="1:4" ht="23.25" x14ac:dyDescent="0.35">
      <c r="A1" s="89" t="s">
        <v>84</v>
      </c>
      <c r="B1" s="54" t="s">
        <v>0</v>
      </c>
      <c r="C1" s="55" t="s">
        <v>1</v>
      </c>
      <c r="D1" s="56" t="s">
        <v>2</v>
      </c>
    </row>
    <row r="2" spans="1:4" ht="12.75" customHeight="1" x14ac:dyDescent="0.3">
      <c r="A2" s="79"/>
      <c r="B2" s="52"/>
      <c r="C2" s="52"/>
      <c r="D2" s="52"/>
    </row>
    <row r="3" spans="1:4" ht="18.75" x14ac:dyDescent="0.3">
      <c r="A3" s="80" t="s">
        <v>3</v>
      </c>
      <c r="B3" s="7"/>
      <c r="C3" s="53"/>
      <c r="D3" s="13"/>
    </row>
    <row r="4" spans="1:4" ht="34.5" x14ac:dyDescent="0.25">
      <c r="A4" s="75" t="s">
        <v>71</v>
      </c>
      <c r="B4" s="24">
        <v>650</v>
      </c>
      <c r="C4" s="35"/>
      <c r="D4" s="9">
        <f t="shared" ref="D4:D35" si="0">B4*C4</f>
        <v>0</v>
      </c>
    </row>
    <row r="5" spans="1:4" ht="34.5" x14ac:dyDescent="0.25">
      <c r="A5" s="75" t="s">
        <v>72</v>
      </c>
      <c r="B5" s="36">
        <v>970</v>
      </c>
      <c r="C5" s="9"/>
      <c r="D5" s="34">
        <f t="shared" si="0"/>
        <v>0</v>
      </c>
    </row>
    <row r="6" spans="1:4" ht="48.6" customHeight="1" x14ac:dyDescent="0.25">
      <c r="A6" s="75" t="s">
        <v>4</v>
      </c>
      <c r="B6" s="36">
        <v>680</v>
      </c>
      <c r="C6" s="9"/>
      <c r="D6" s="34">
        <f t="shared" si="0"/>
        <v>0</v>
      </c>
    </row>
    <row r="7" spans="1:4" ht="34.5" x14ac:dyDescent="0.25">
      <c r="A7" s="77" t="s">
        <v>28</v>
      </c>
      <c r="B7" s="36">
        <v>1340</v>
      </c>
      <c r="C7" s="9"/>
      <c r="D7" s="34">
        <f t="shared" si="0"/>
        <v>0</v>
      </c>
    </row>
    <row r="8" spans="1:4" s="4" customFormat="1" ht="18.75" x14ac:dyDescent="0.3">
      <c r="A8" s="81" t="s">
        <v>27</v>
      </c>
      <c r="B8" s="24">
        <v>1630</v>
      </c>
      <c r="C8" s="25"/>
      <c r="D8" s="33">
        <f t="shared" si="0"/>
        <v>0</v>
      </c>
    </row>
    <row r="9" spans="1:4" s="4" customFormat="1" ht="18.75" x14ac:dyDescent="0.3">
      <c r="A9" s="81" t="s">
        <v>117</v>
      </c>
      <c r="B9" s="24">
        <v>430</v>
      </c>
      <c r="C9" s="25"/>
      <c r="D9" s="33">
        <f t="shared" si="0"/>
        <v>0</v>
      </c>
    </row>
    <row r="10" spans="1:4" s="4" customFormat="1" ht="18.75" x14ac:dyDescent="0.3">
      <c r="A10" s="81" t="s">
        <v>65</v>
      </c>
      <c r="B10" s="24">
        <v>485</v>
      </c>
      <c r="C10" s="25"/>
      <c r="D10" s="33">
        <f t="shared" si="0"/>
        <v>0</v>
      </c>
    </row>
    <row r="11" spans="1:4" s="4" customFormat="1" ht="18.75" x14ac:dyDescent="0.3">
      <c r="A11" s="81" t="s">
        <v>73</v>
      </c>
      <c r="B11" s="24">
        <v>740</v>
      </c>
      <c r="C11" s="25"/>
      <c r="D11" s="33">
        <f t="shared" ref="D11:D12" si="1">B11*C11</f>
        <v>0</v>
      </c>
    </row>
    <row r="12" spans="1:4" s="4" customFormat="1" ht="18.75" x14ac:dyDescent="0.3">
      <c r="A12" s="82" t="s">
        <v>69</v>
      </c>
      <c r="B12" s="24">
        <v>1090</v>
      </c>
      <c r="C12" s="25"/>
      <c r="D12" s="33">
        <f t="shared" si="1"/>
        <v>0</v>
      </c>
    </row>
    <row r="13" spans="1:4" s="4" customFormat="1" ht="53.25" x14ac:dyDescent="0.3">
      <c r="A13" s="82" t="s">
        <v>114</v>
      </c>
      <c r="B13" s="24">
        <v>355</v>
      </c>
      <c r="C13" s="25"/>
      <c r="D13" s="33">
        <f t="shared" si="0"/>
        <v>0</v>
      </c>
    </row>
    <row r="14" spans="1:4" s="4" customFormat="1" ht="18.75" x14ac:dyDescent="0.3">
      <c r="A14" s="82" t="s">
        <v>61</v>
      </c>
      <c r="B14" s="24">
        <v>820</v>
      </c>
      <c r="C14" s="25"/>
      <c r="D14" s="33">
        <f t="shared" si="0"/>
        <v>0</v>
      </c>
    </row>
    <row r="15" spans="1:4" s="4" customFormat="1" ht="18.75" x14ac:dyDescent="0.3">
      <c r="A15" s="82" t="s">
        <v>62</v>
      </c>
      <c r="B15" s="24">
        <v>665</v>
      </c>
      <c r="C15" s="25"/>
      <c r="D15" s="33">
        <f t="shared" si="0"/>
        <v>0</v>
      </c>
    </row>
    <row r="16" spans="1:4" s="4" customFormat="1" ht="37.5" x14ac:dyDescent="0.3">
      <c r="A16" s="82" t="s">
        <v>63</v>
      </c>
      <c r="B16" s="24">
        <v>545</v>
      </c>
      <c r="C16" s="25"/>
      <c r="D16" s="33">
        <f t="shared" si="0"/>
        <v>0</v>
      </c>
    </row>
    <row r="17" spans="1:4" s="4" customFormat="1" ht="18.75" x14ac:dyDescent="0.3">
      <c r="A17" s="81" t="s">
        <v>38</v>
      </c>
      <c r="B17" s="24">
        <v>1080</v>
      </c>
      <c r="C17" s="25"/>
      <c r="D17" s="33">
        <f t="shared" ref="D17" si="2">B17*C17</f>
        <v>0</v>
      </c>
    </row>
    <row r="18" spans="1:4" ht="18.75" x14ac:dyDescent="0.3">
      <c r="A18" s="82" t="s">
        <v>5</v>
      </c>
      <c r="B18" s="36">
        <v>505</v>
      </c>
      <c r="C18" s="31"/>
      <c r="D18" s="5">
        <f t="shared" si="0"/>
        <v>0</v>
      </c>
    </row>
    <row r="19" spans="1:4" ht="18.75" x14ac:dyDescent="0.3">
      <c r="A19" s="83" t="s">
        <v>37</v>
      </c>
      <c r="B19" s="36">
        <v>425</v>
      </c>
      <c r="C19" s="31"/>
      <c r="D19" s="5">
        <f t="shared" si="0"/>
        <v>0</v>
      </c>
    </row>
    <row r="20" spans="1:4" ht="18.75" x14ac:dyDescent="0.3">
      <c r="A20" s="84" t="s">
        <v>6</v>
      </c>
      <c r="B20" s="36">
        <v>335</v>
      </c>
      <c r="C20" s="31"/>
      <c r="D20" s="5">
        <f t="shared" si="0"/>
        <v>0</v>
      </c>
    </row>
    <row r="21" spans="1:4" ht="18.75" x14ac:dyDescent="0.3">
      <c r="A21" s="85" t="s">
        <v>31</v>
      </c>
      <c r="B21" s="36">
        <v>820</v>
      </c>
      <c r="C21" s="13"/>
      <c r="D21" s="2">
        <f t="shared" si="0"/>
        <v>0</v>
      </c>
    </row>
    <row r="22" spans="1:4" ht="18.75" x14ac:dyDescent="0.3">
      <c r="A22" s="83" t="s">
        <v>29</v>
      </c>
      <c r="B22" s="36">
        <v>495</v>
      </c>
      <c r="C22" s="31"/>
      <c r="D22" s="5">
        <f t="shared" si="0"/>
        <v>0</v>
      </c>
    </row>
    <row r="23" spans="1:4" ht="18.75" x14ac:dyDescent="0.3">
      <c r="A23" s="83" t="s">
        <v>30</v>
      </c>
      <c r="B23" s="36">
        <v>355</v>
      </c>
      <c r="C23" s="31"/>
      <c r="D23" s="5">
        <f t="shared" si="0"/>
        <v>0</v>
      </c>
    </row>
    <row r="24" spans="1:4" ht="18.75" x14ac:dyDescent="0.3">
      <c r="A24" s="73" t="s">
        <v>116</v>
      </c>
      <c r="B24" s="37">
        <v>450</v>
      </c>
      <c r="C24" s="32"/>
      <c r="D24" s="6">
        <f t="shared" si="0"/>
        <v>0</v>
      </c>
    </row>
    <row r="25" spans="1:4" ht="18.75" x14ac:dyDescent="0.3">
      <c r="A25" s="104" t="s">
        <v>81</v>
      </c>
      <c r="B25" s="38">
        <v>310</v>
      </c>
      <c r="C25" s="31"/>
      <c r="D25" s="5">
        <f t="shared" ref="D25" si="3">B25*C25</f>
        <v>0</v>
      </c>
    </row>
    <row r="26" spans="1:4" ht="17.45" customHeight="1" x14ac:dyDescent="0.3">
      <c r="A26" s="73" t="s">
        <v>40</v>
      </c>
      <c r="B26" s="37">
        <v>120</v>
      </c>
      <c r="C26" s="31"/>
      <c r="D26" s="5">
        <f t="shared" ref="D26:D33" si="4">B26*C26</f>
        <v>0</v>
      </c>
    </row>
    <row r="27" spans="1:4" ht="17.45" customHeight="1" x14ac:dyDescent="0.3">
      <c r="A27" s="73" t="s">
        <v>88</v>
      </c>
      <c r="B27" s="37">
        <v>250</v>
      </c>
      <c r="C27" s="31"/>
      <c r="D27" s="5">
        <f t="shared" si="4"/>
        <v>0</v>
      </c>
    </row>
    <row r="28" spans="1:4" ht="17.45" customHeight="1" x14ac:dyDescent="0.3">
      <c r="A28" s="73" t="s">
        <v>89</v>
      </c>
      <c r="B28" s="37">
        <v>240</v>
      </c>
      <c r="C28" s="31"/>
      <c r="D28" s="5">
        <f t="shared" si="4"/>
        <v>0</v>
      </c>
    </row>
    <row r="29" spans="1:4" ht="17.45" customHeight="1" x14ac:dyDescent="0.3">
      <c r="A29" s="73" t="s">
        <v>90</v>
      </c>
      <c r="B29" s="37">
        <v>350</v>
      </c>
      <c r="C29" s="31"/>
      <c r="D29" s="5">
        <f t="shared" si="4"/>
        <v>0</v>
      </c>
    </row>
    <row r="30" spans="1:4" ht="17.45" customHeight="1" x14ac:dyDescent="0.3">
      <c r="A30" s="73" t="s">
        <v>91</v>
      </c>
      <c r="B30" s="37">
        <v>320</v>
      </c>
      <c r="C30" s="31"/>
      <c r="D30" s="5">
        <f t="shared" si="4"/>
        <v>0</v>
      </c>
    </row>
    <row r="31" spans="1:4" ht="17.45" customHeight="1" x14ac:dyDescent="0.3">
      <c r="A31" s="73" t="s">
        <v>92</v>
      </c>
      <c r="B31" s="37">
        <v>320</v>
      </c>
      <c r="C31" s="31"/>
      <c r="D31" s="5">
        <f t="shared" si="4"/>
        <v>0</v>
      </c>
    </row>
    <row r="32" spans="1:4" ht="17.45" customHeight="1" x14ac:dyDescent="0.3">
      <c r="A32" s="73" t="s">
        <v>93</v>
      </c>
      <c r="B32" s="37">
        <v>380</v>
      </c>
      <c r="C32" s="31"/>
      <c r="D32" s="5">
        <f t="shared" si="4"/>
        <v>0</v>
      </c>
    </row>
    <row r="33" spans="1:4" ht="17.45" customHeight="1" x14ac:dyDescent="0.3">
      <c r="A33" s="73" t="s">
        <v>82</v>
      </c>
      <c r="B33" s="37">
        <v>335</v>
      </c>
      <c r="C33" s="31"/>
      <c r="D33" s="5">
        <f t="shared" si="4"/>
        <v>0</v>
      </c>
    </row>
    <row r="34" spans="1:4" ht="18.75" x14ac:dyDescent="0.3">
      <c r="A34" s="104" t="s">
        <v>36</v>
      </c>
      <c r="B34" s="38">
        <v>160</v>
      </c>
      <c r="C34" s="31"/>
      <c r="D34" s="5">
        <f t="shared" si="0"/>
        <v>0</v>
      </c>
    </row>
    <row r="35" spans="1:4" ht="18.75" x14ac:dyDescent="0.3">
      <c r="A35" s="104" t="s">
        <v>7</v>
      </c>
      <c r="B35" s="53">
        <v>110</v>
      </c>
      <c r="C35" s="13"/>
      <c r="D35" s="8">
        <f t="shared" si="0"/>
        <v>0</v>
      </c>
    </row>
    <row r="36" spans="1:4" ht="9.75" customHeight="1" x14ac:dyDescent="0.3">
      <c r="A36" s="79"/>
      <c r="B36" s="52"/>
      <c r="C36" s="52"/>
      <c r="D36" s="52"/>
    </row>
    <row r="37" spans="1:4" ht="18.75" x14ac:dyDescent="0.3">
      <c r="A37" s="87" t="s">
        <v>8</v>
      </c>
      <c r="B37" s="40"/>
      <c r="C37" s="11"/>
      <c r="D37" s="7"/>
    </row>
    <row r="38" spans="1:4" ht="48.75" x14ac:dyDescent="0.25">
      <c r="A38" s="75" t="s">
        <v>26</v>
      </c>
      <c r="B38" s="34">
        <v>730</v>
      </c>
      <c r="C38" s="30"/>
      <c r="D38" s="10">
        <f t="shared" ref="D38:D39" si="5">B38*C38</f>
        <v>0</v>
      </c>
    </row>
    <row r="39" spans="1:4" ht="18.75" x14ac:dyDescent="0.3">
      <c r="A39" s="76" t="s">
        <v>32</v>
      </c>
      <c r="B39" s="64">
        <v>451</v>
      </c>
      <c r="C39" s="30"/>
      <c r="D39" s="10">
        <f t="shared" si="5"/>
        <v>0</v>
      </c>
    </row>
    <row r="40" spans="1:4" ht="33.75" x14ac:dyDescent="0.25">
      <c r="A40" s="77" t="s">
        <v>58</v>
      </c>
      <c r="B40" s="64">
        <v>600</v>
      </c>
      <c r="C40" s="30"/>
      <c r="D40" s="10">
        <f>B40*C40</f>
        <v>0</v>
      </c>
    </row>
    <row r="41" spans="1:4" s="94" customFormat="1" ht="37.5" customHeight="1" x14ac:dyDescent="0.25">
      <c r="A41" s="77" t="s">
        <v>59</v>
      </c>
      <c r="B41" s="91">
        <v>500</v>
      </c>
      <c r="C41" s="92"/>
      <c r="D41" s="93">
        <f>B41*C41</f>
        <v>0</v>
      </c>
    </row>
    <row r="42" spans="1:4" s="94" customFormat="1" ht="37.5" customHeight="1" x14ac:dyDescent="0.3">
      <c r="A42" s="77" t="s">
        <v>60</v>
      </c>
      <c r="B42" s="91">
        <v>650</v>
      </c>
      <c r="C42" s="92"/>
      <c r="D42" s="93">
        <f>B42*C42</f>
        <v>0</v>
      </c>
    </row>
    <row r="43" spans="1:4" ht="18.75" x14ac:dyDescent="0.3">
      <c r="A43" s="76" t="s">
        <v>44</v>
      </c>
      <c r="B43" s="64">
        <v>630</v>
      </c>
      <c r="C43" s="30"/>
      <c r="D43" s="10">
        <f t="shared" ref="D43:D55" si="6">B43*C43</f>
        <v>0</v>
      </c>
    </row>
    <row r="44" spans="1:4" ht="18.75" x14ac:dyDescent="0.3">
      <c r="A44" s="76" t="s">
        <v>45</v>
      </c>
      <c r="B44" s="69">
        <v>520</v>
      </c>
      <c r="C44" s="30"/>
      <c r="D44" s="10">
        <f>B44*C44</f>
        <v>0</v>
      </c>
    </row>
    <row r="45" spans="1:4" ht="18.75" x14ac:dyDescent="0.3">
      <c r="A45" s="76" t="s">
        <v>33</v>
      </c>
      <c r="B45" s="69">
        <v>920</v>
      </c>
      <c r="C45" s="30"/>
      <c r="D45" s="10">
        <f t="shared" si="6"/>
        <v>0</v>
      </c>
    </row>
    <row r="46" spans="1:4" ht="51" x14ac:dyDescent="0.3">
      <c r="A46" s="77" t="s">
        <v>87</v>
      </c>
      <c r="B46" s="70">
        <v>780</v>
      </c>
      <c r="C46" s="30"/>
      <c r="D46" s="10">
        <f t="shared" ref="D46" si="7">B46*C46</f>
        <v>0</v>
      </c>
    </row>
    <row r="47" spans="1:4" ht="18.75" x14ac:dyDescent="0.3">
      <c r="A47" s="76" t="s">
        <v>75</v>
      </c>
      <c r="B47" s="70">
        <v>825</v>
      </c>
      <c r="C47" s="30"/>
      <c r="D47" s="10">
        <f t="shared" si="6"/>
        <v>0</v>
      </c>
    </row>
    <row r="48" spans="1:4" ht="18.75" x14ac:dyDescent="0.3">
      <c r="A48" s="76" t="s">
        <v>86</v>
      </c>
      <c r="B48" s="70">
        <v>920</v>
      </c>
      <c r="C48" s="30"/>
      <c r="D48" s="10">
        <f t="shared" ref="D48" si="8">B48*C48</f>
        <v>0</v>
      </c>
    </row>
    <row r="49" spans="1:5" ht="18.75" x14ac:dyDescent="0.3">
      <c r="A49" s="76" t="s">
        <v>78</v>
      </c>
      <c r="B49" s="70">
        <v>560</v>
      </c>
      <c r="C49" s="30"/>
      <c r="D49" s="10">
        <f t="shared" si="6"/>
        <v>0</v>
      </c>
    </row>
    <row r="50" spans="1:5" ht="49.5" x14ac:dyDescent="0.3">
      <c r="A50" s="77" t="s">
        <v>34</v>
      </c>
      <c r="B50" s="70">
        <v>500</v>
      </c>
      <c r="C50" s="30"/>
      <c r="D50" s="10">
        <f t="shared" ref="D50" si="9">B50*C50</f>
        <v>0</v>
      </c>
    </row>
    <row r="51" spans="1:5" ht="35.25" x14ac:dyDescent="0.3">
      <c r="A51" s="77" t="s">
        <v>35</v>
      </c>
      <c r="B51" s="70">
        <v>840</v>
      </c>
      <c r="C51" s="30"/>
      <c r="D51" s="10">
        <f t="shared" si="6"/>
        <v>0</v>
      </c>
    </row>
    <row r="52" spans="1:5" s="26" customFormat="1" ht="66" customHeight="1" x14ac:dyDescent="0.3">
      <c r="A52" s="77" t="s">
        <v>74</v>
      </c>
      <c r="B52" s="70">
        <v>970</v>
      </c>
      <c r="C52" s="30"/>
      <c r="D52" s="10">
        <f t="shared" si="6"/>
        <v>0</v>
      </c>
    </row>
    <row r="53" spans="1:5" s="26" customFormat="1" ht="51" customHeight="1" x14ac:dyDescent="0.3">
      <c r="A53" s="77" t="s">
        <v>76</v>
      </c>
      <c r="B53" s="70">
        <v>1680</v>
      </c>
      <c r="C53" s="30"/>
      <c r="D53" s="10">
        <f t="shared" ref="D53" si="10">B53*C53</f>
        <v>0</v>
      </c>
    </row>
    <row r="54" spans="1:5" s="26" customFormat="1" ht="66" customHeight="1" x14ac:dyDescent="0.3">
      <c r="A54" s="77" t="s">
        <v>9</v>
      </c>
      <c r="B54" s="70">
        <v>615</v>
      </c>
      <c r="C54" s="30"/>
      <c r="D54" s="10">
        <f t="shared" si="6"/>
        <v>0</v>
      </c>
      <c r="E54" s="3"/>
    </row>
    <row r="55" spans="1:5" ht="50.25" x14ac:dyDescent="0.25">
      <c r="A55" s="77" t="s">
        <v>10</v>
      </c>
      <c r="B55" s="66">
        <v>970</v>
      </c>
      <c r="C55" s="30"/>
      <c r="D55" s="28">
        <f t="shared" si="6"/>
        <v>0</v>
      </c>
    </row>
    <row r="56" spans="1:5" ht="9" customHeight="1" x14ac:dyDescent="0.3">
      <c r="A56" s="79"/>
      <c r="B56" s="52"/>
      <c r="C56" s="52"/>
      <c r="D56" s="52"/>
    </row>
    <row r="57" spans="1:5" ht="18.75" x14ac:dyDescent="0.3">
      <c r="A57" s="80" t="s">
        <v>11</v>
      </c>
      <c r="B57" s="40"/>
      <c r="C57" s="11"/>
      <c r="D57" s="11"/>
    </row>
    <row r="58" spans="1:5" ht="18.75" x14ac:dyDescent="0.3">
      <c r="A58" s="73" t="s">
        <v>85</v>
      </c>
      <c r="B58" s="73">
        <v>350</v>
      </c>
      <c r="C58" s="73"/>
      <c r="D58" s="73">
        <f>B58*C58</f>
        <v>0</v>
      </c>
    </row>
    <row r="59" spans="1:5" ht="18.75" x14ac:dyDescent="0.3">
      <c r="A59" s="73" t="s">
        <v>42</v>
      </c>
      <c r="B59" s="73">
        <v>780</v>
      </c>
      <c r="C59" s="73"/>
      <c r="D59" s="73">
        <f>B59*C59</f>
        <v>0</v>
      </c>
    </row>
    <row r="60" spans="1:5" ht="18.75" x14ac:dyDescent="0.3">
      <c r="A60" s="86" t="s">
        <v>57</v>
      </c>
      <c r="B60" s="40">
        <v>510</v>
      </c>
      <c r="C60" s="9"/>
      <c r="D60" s="9">
        <f t="shared" ref="D60:D75" si="11">B60*C60</f>
        <v>0</v>
      </c>
    </row>
    <row r="61" spans="1:5" ht="18.75" x14ac:dyDescent="0.3">
      <c r="A61" s="73" t="s">
        <v>43</v>
      </c>
      <c r="B61" s="40">
        <v>605</v>
      </c>
      <c r="C61" s="9"/>
      <c r="D61" s="9">
        <f t="shared" si="11"/>
        <v>0</v>
      </c>
    </row>
    <row r="62" spans="1:5" ht="18.75" x14ac:dyDescent="0.3">
      <c r="A62" s="110" t="s">
        <v>70</v>
      </c>
      <c r="B62" s="40">
        <v>1400</v>
      </c>
      <c r="C62" s="9"/>
      <c r="D62" s="9">
        <f t="shared" ref="D62" si="12">B62*C62</f>
        <v>0</v>
      </c>
    </row>
    <row r="63" spans="1:5" ht="18.75" x14ac:dyDescent="0.3">
      <c r="A63" s="86" t="s">
        <v>12</v>
      </c>
      <c r="B63" s="40">
        <v>4600</v>
      </c>
      <c r="C63" s="9"/>
      <c r="D63" s="9">
        <f t="shared" si="11"/>
        <v>0</v>
      </c>
    </row>
    <row r="64" spans="1:5" ht="34.9" customHeight="1" x14ac:dyDescent="0.3">
      <c r="A64" s="75" t="s">
        <v>79</v>
      </c>
      <c r="B64" s="41">
        <v>8735</v>
      </c>
      <c r="C64" s="9"/>
      <c r="D64" s="10">
        <f>B64*C64</f>
        <v>0</v>
      </c>
    </row>
    <row r="65" spans="1:5" ht="52.9" customHeight="1" x14ac:dyDescent="0.3">
      <c r="A65" s="75" t="s">
        <v>77</v>
      </c>
      <c r="B65" s="65">
        <v>17490</v>
      </c>
      <c r="C65" s="9"/>
      <c r="D65" s="10">
        <f>B65*C65</f>
        <v>0</v>
      </c>
    </row>
    <row r="66" spans="1:5" ht="9" customHeight="1" x14ac:dyDescent="0.3">
      <c r="A66" s="95"/>
      <c r="B66" s="39"/>
      <c r="C66" s="27"/>
      <c r="D66" s="29"/>
    </row>
    <row r="67" spans="1:5" ht="18.75" x14ac:dyDescent="0.3">
      <c r="A67" s="88" t="s">
        <v>13</v>
      </c>
      <c r="B67" s="12"/>
      <c r="C67" s="13"/>
      <c r="D67" s="9"/>
    </row>
    <row r="68" spans="1:5" ht="50.25" x14ac:dyDescent="0.25">
      <c r="A68" s="75" t="s">
        <v>56</v>
      </c>
      <c r="B68" s="41">
        <v>700</v>
      </c>
      <c r="C68" s="9"/>
      <c r="D68" s="10">
        <f t="shared" ref="D68:D73" si="13">B68*C68</f>
        <v>0</v>
      </c>
    </row>
    <row r="69" spans="1:5" ht="37.5" x14ac:dyDescent="0.3">
      <c r="A69" s="75" t="s">
        <v>104</v>
      </c>
      <c r="B69" s="41">
        <v>730</v>
      </c>
      <c r="C69" s="9"/>
      <c r="D69" s="10">
        <f t="shared" si="13"/>
        <v>0</v>
      </c>
    </row>
    <row r="70" spans="1:5" ht="56.25" x14ac:dyDescent="0.3">
      <c r="A70" s="75" t="s">
        <v>103</v>
      </c>
      <c r="B70" s="41">
        <v>870</v>
      </c>
      <c r="C70" s="9"/>
      <c r="D70" s="10">
        <f t="shared" ref="D70:D71" si="14">B70*C70</f>
        <v>0</v>
      </c>
      <c r="E70" s="90"/>
    </row>
    <row r="71" spans="1:5" ht="34.5" x14ac:dyDescent="0.25">
      <c r="A71" s="75" t="s">
        <v>102</v>
      </c>
      <c r="B71" s="41">
        <v>1290</v>
      </c>
      <c r="C71" s="9"/>
      <c r="D71" s="10">
        <f t="shared" si="14"/>
        <v>0</v>
      </c>
    </row>
    <row r="72" spans="1:5" ht="21" customHeight="1" x14ac:dyDescent="0.3">
      <c r="A72" s="73" t="s">
        <v>47</v>
      </c>
      <c r="B72" s="41">
        <v>665</v>
      </c>
      <c r="C72" s="9"/>
      <c r="D72" s="10">
        <f t="shared" si="13"/>
        <v>0</v>
      </c>
    </row>
    <row r="73" spans="1:5" s="4" customFormat="1" ht="33.6" customHeight="1" x14ac:dyDescent="0.3">
      <c r="A73" s="77" t="s">
        <v>46</v>
      </c>
      <c r="B73" s="67">
        <v>740</v>
      </c>
      <c r="C73" s="28"/>
      <c r="D73" s="68">
        <f t="shared" si="13"/>
        <v>0</v>
      </c>
    </row>
    <row r="74" spans="1:5" ht="37.5" x14ac:dyDescent="0.3">
      <c r="A74" s="75" t="s">
        <v>14</v>
      </c>
      <c r="B74" s="41">
        <v>705</v>
      </c>
      <c r="C74" s="9"/>
      <c r="D74" s="10">
        <f t="shared" si="11"/>
        <v>0</v>
      </c>
    </row>
    <row r="75" spans="1:5" s="3" customFormat="1" ht="54" customHeight="1" x14ac:dyDescent="0.3">
      <c r="A75" s="75" t="s">
        <v>105</v>
      </c>
      <c r="B75" s="41">
        <v>1760</v>
      </c>
      <c r="C75" s="9"/>
      <c r="D75" s="14">
        <f t="shared" si="11"/>
        <v>0</v>
      </c>
      <c r="E75" s="1"/>
    </row>
    <row r="76" spans="1:5" ht="34.5" x14ac:dyDescent="0.25">
      <c r="A76" s="75" t="s">
        <v>101</v>
      </c>
      <c r="B76" s="41">
        <v>1790</v>
      </c>
      <c r="C76" s="9"/>
      <c r="D76" s="10">
        <f>B76*C76</f>
        <v>0</v>
      </c>
    </row>
    <row r="77" spans="1:5" ht="37.5" x14ac:dyDescent="0.3">
      <c r="A77" s="75" t="s">
        <v>39</v>
      </c>
      <c r="B77" s="41">
        <v>1600</v>
      </c>
      <c r="C77" s="9"/>
      <c r="D77" s="10">
        <f>B77*C77</f>
        <v>0</v>
      </c>
    </row>
    <row r="78" spans="1:5" ht="37.5" x14ac:dyDescent="0.3">
      <c r="A78" s="75" t="s">
        <v>106</v>
      </c>
      <c r="B78" s="41">
        <v>630</v>
      </c>
      <c r="C78" s="9"/>
      <c r="D78" s="10">
        <f>B78*C78</f>
        <v>0</v>
      </c>
    </row>
    <row r="79" spans="1:5" ht="21.75" customHeight="1" x14ac:dyDescent="0.3">
      <c r="A79" s="75" t="s">
        <v>108</v>
      </c>
      <c r="B79" s="41">
        <v>800</v>
      </c>
      <c r="C79" s="9"/>
      <c r="D79" s="10">
        <f>B79*C79</f>
        <v>0</v>
      </c>
    </row>
    <row r="80" spans="1:5" ht="22.5" customHeight="1" x14ac:dyDescent="0.3">
      <c r="A80" s="75" t="s">
        <v>109</v>
      </c>
      <c r="B80" s="41">
        <v>850</v>
      </c>
      <c r="C80" s="9"/>
      <c r="D80" s="10">
        <f>B80*C80</f>
        <v>0</v>
      </c>
    </row>
    <row r="81" spans="1:4" ht="9" customHeight="1" x14ac:dyDescent="0.3">
      <c r="A81" s="51"/>
      <c r="B81" s="52"/>
      <c r="C81" s="52"/>
      <c r="D81" s="52"/>
    </row>
    <row r="82" spans="1:4" ht="18" customHeight="1" x14ac:dyDescent="0.3">
      <c r="A82" s="48" t="s">
        <v>15</v>
      </c>
      <c r="B82" s="15"/>
      <c r="C82" s="11"/>
      <c r="D82" s="7"/>
    </row>
    <row r="83" spans="1:4" ht="18" customHeight="1" x14ac:dyDescent="0.3">
      <c r="A83" s="45" t="s">
        <v>83</v>
      </c>
      <c r="B83" s="42">
        <v>310</v>
      </c>
      <c r="C83" s="9"/>
      <c r="D83" s="10">
        <f>B83*C83</f>
        <v>0</v>
      </c>
    </row>
    <row r="84" spans="1:4" ht="18" customHeight="1" x14ac:dyDescent="0.3">
      <c r="A84" s="45" t="s">
        <v>64</v>
      </c>
      <c r="B84" s="42">
        <v>320</v>
      </c>
      <c r="C84" s="9"/>
      <c r="D84" s="10">
        <f>B84*C84</f>
        <v>0</v>
      </c>
    </row>
    <row r="85" spans="1:4" ht="18" customHeight="1" x14ac:dyDescent="0.3">
      <c r="A85" s="45" t="s">
        <v>48</v>
      </c>
      <c r="B85" s="42">
        <v>270</v>
      </c>
      <c r="C85" s="9"/>
      <c r="D85" s="10">
        <f>B85*C85</f>
        <v>0</v>
      </c>
    </row>
    <row r="86" spans="1:4" ht="18" customHeight="1" x14ac:dyDescent="0.3">
      <c r="A86" s="57" t="s">
        <v>49</v>
      </c>
      <c r="B86" s="58">
        <v>410</v>
      </c>
      <c r="C86" s="9"/>
      <c r="D86" s="2">
        <f>B86*C86</f>
        <v>0</v>
      </c>
    </row>
    <row r="87" spans="1:4" ht="18" customHeight="1" x14ac:dyDescent="0.3">
      <c r="A87" s="57" t="s">
        <v>107</v>
      </c>
      <c r="B87" s="58">
        <v>400</v>
      </c>
      <c r="C87" s="9"/>
      <c r="D87" s="2">
        <f>B87*C87</f>
        <v>0</v>
      </c>
    </row>
    <row r="88" spans="1:4" ht="8.25" customHeight="1" x14ac:dyDescent="0.3">
      <c r="A88" s="108"/>
      <c r="B88" s="109"/>
      <c r="C88" s="52"/>
      <c r="D88" s="52"/>
    </row>
    <row r="89" spans="1:4" ht="20.25" customHeight="1" x14ac:dyDescent="0.3">
      <c r="A89" s="49" t="s">
        <v>16</v>
      </c>
      <c r="B89" s="17"/>
      <c r="C89" s="59"/>
      <c r="D89" s="6"/>
    </row>
    <row r="90" spans="1:4" ht="18.75" x14ac:dyDescent="0.3">
      <c r="A90" s="46" t="s">
        <v>17</v>
      </c>
      <c r="B90" s="43">
        <v>600</v>
      </c>
      <c r="C90" s="16"/>
      <c r="D90" s="16">
        <f>B90*C90</f>
        <v>0</v>
      </c>
    </row>
    <row r="91" spans="1:4" ht="18.75" x14ac:dyDescent="0.3">
      <c r="A91" s="46" t="s">
        <v>112</v>
      </c>
      <c r="B91" s="43">
        <v>600</v>
      </c>
      <c r="C91" s="16"/>
      <c r="D91" s="16">
        <f>B91*C91</f>
        <v>0</v>
      </c>
    </row>
    <row r="92" spans="1:4" ht="18.75" x14ac:dyDescent="0.3">
      <c r="A92" s="46" t="s">
        <v>113</v>
      </c>
      <c r="B92" s="43">
        <v>600</v>
      </c>
      <c r="C92" s="16"/>
      <c r="D92" s="16">
        <f>B92*C92</f>
        <v>0</v>
      </c>
    </row>
    <row r="93" spans="1:4" ht="18.75" x14ac:dyDescent="0.3">
      <c r="A93" s="50" t="s">
        <v>18</v>
      </c>
      <c r="B93" s="43">
        <v>600</v>
      </c>
      <c r="C93" s="16"/>
      <c r="D93" s="16">
        <f t="shared" ref="D93:D102" si="15">B93*C93</f>
        <v>0</v>
      </c>
    </row>
    <row r="94" spans="1:4" ht="18.75" x14ac:dyDescent="0.3">
      <c r="A94" s="50" t="s">
        <v>19</v>
      </c>
      <c r="B94" s="43">
        <v>600</v>
      </c>
      <c r="C94" s="16"/>
      <c r="D94" s="16">
        <f t="shared" ref="D94" si="16">B94*C94</f>
        <v>0</v>
      </c>
    </row>
    <row r="95" spans="1:4" ht="18.75" x14ac:dyDescent="0.3">
      <c r="A95" s="50" t="s">
        <v>115</v>
      </c>
      <c r="B95" s="43">
        <v>350</v>
      </c>
      <c r="C95" s="16"/>
      <c r="D95" s="16">
        <f t="shared" si="15"/>
        <v>0</v>
      </c>
    </row>
    <row r="96" spans="1:4" ht="18.75" x14ac:dyDescent="0.3">
      <c r="A96" s="50" t="s">
        <v>110</v>
      </c>
      <c r="B96" s="43">
        <v>70</v>
      </c>
      <c r="C96" s="16"/>
      <c r="D96" s="16">
        <f t="shared" ref="D96" si="17">B96*C96</f>
        <v>0</v>
      </c>
    </row>
    <row r="97" spans="1:4" ht="18.75" x14ac:dyDescent="0.3">
      <c r="A97" s="50" t="s">
        <v>111</v>
      </c>
      <c r="B97" s="43">
        <v>100</v>
      </c>
      <c r="C97" s="16"/>
      <c r="D97" s="16">
        <f t="shared" si="15"/>
        <v>0</v>
      </c>
    </row>
    <row r="98" spans="1:4" ht="18.75" x14ac:dyDescent="0.3">
      <c r="A98" s="50" t="s">
        <v>20</v>
      </c>
      <c r="B98" s="43">
        <v>80</v>
      </c>
      <c r="C98" s="16"/>
      <c r="D98" s="16">
        <f t="shared" si="15"/>
        <v>0</v>
      </c>
    </row>
    <row r="99" spans="1:4" ht="18.75" x14ac:dyDescent="0.3">
      <c r="A99" s="50" t="s">
        <v>21</v>
      </c>
      <c r="B99" s="43">
        <v>200</v>
      </c>
      <c r="C99" s="16"/>
      <c r="D99" s="16">
        <f t="shared" si="15"/>
        <v>0</v>
      </c>
    </row>
    <row r="100" spans="1:4" ht="18.75" x14ac:dyDescent="0.3">
      <c r="A100" s="50" t="s">
        <v>80</v>
      </c>
      <c r="B100" s="43">
        <v>220</v>
      </c>
      <c r="C100" s="16"/>
      <c r="D100" s="16">
        <f t="shared" ref="D100" si="18">B100*C100</f>
        <v>0</v>
      </c>
    </row>
    <row r="101" spans="1:4" ht="18.75" x14ac:dyDescent="0.3">
      <c r="A101" s="50" t="s">
        <v>50</v>
      </c>
      <c r="B101" s="43">
        <v>145</v>
      </c>
      <c r="C101" s="16"/>
      <c r="D101" s="16">
        <f t="shared" si="15"/>
        <v>0</v>
      </c>
    </row>
    <row r="102" spans="1:4" ht="18.75" x14ac:dyDescent="0.3">
      <c r="A102" s="60" t="s">
        <v>51</v>
      </c>
      <c r="B102" s="61">
        <v>2540</v>
      </c>
      <c r="C102" s="62"/>
      <c r="D102" s="62">
        <f t="shared" si="15"/>
        <v>0</v>
      </c>
    </row>
    <row r="103" spans="1:4" ht="8.25" customHeight="1" x14ac:dyDescent="0.3">
      <c r="A103" s="51"/>
      <c r="B103" s="52"/>
      <c r="C103" s="52"/>
      <c r="D103" s="52"/>
    </row>
    <row r="104" spans="1:4" ht="20.25" customHeight="1" x14ac:dyDescent="0.3">
      <c r="A104" s="49" t="s">
        <v>22</v>
      </c>
      <c r="B104" s="17"/>
      <c r="C104" s="59"/>
      <c r="D104" s="6"/>
    </row>
    <row r="105" spans="1:4" s="20" customFormat="1" ht="18.75" x14ac:dyDescent="0.2">
      <c r="A105" s="74" t="s">
        <v>53</v>
      </c>
      <c r="B105" s="71">
        <v>6100</v>
      </c>
      <c r="C105" s="6"/>
      <c r="D105" s="18">
        <f t="shared" ref="D105:D108" si="19">B105*C105</f>
        <v>0</v>
      </c>
    </row>
    <row r="106" spans="1:4" s="20" customFormat="1" ht="18.75" x14ac:dyDescent="0.2">
      <c r="A106" s="78" t="s">
        <v>52</v>
      </c>
      <c r="B106" s="72">
        <v>9700</v>
      </c>
      <c r="C106" s="6"/>
      <c r="D106" s="18">
        <f t="shared" si="19"/>
        <v>0</v>
      </c>
    </row>
    <row r="107" spans="1:4" s="20" customFormat="1" ht="18.75" x14ac:dyDescent="0.2">
      <c r="A107" s="74" t="s">
        <v>54</v>
      </c>
      <c r="B107" s="71">
        <v>4200</v>
      </c>
      <c r="C107" s="6"/>
      <c r="D107" s="18">
        <f t="shared" si="19"/>
        <v>0</v>
      </c>
    </row>
    <row r="108" spans="1:4" s="20" customFormat="1" ht="18.75" x14ac:dyDescent="0.2">
      <c r="A108" s="78" t="s">
        <v>55</v>
      </c>
      <c r="B108" s="72">
        <v>7300</v>
      </c>
      <c r="C108" s="6"/>
      <c r="D108" s="18">
        <f t="shared" si="19"/>
        <v>0</v>
      </c>
    </row>
    <row r="109" spans="1:4" ht="18" customHeight="1" x14ac:dyDescent="0.3">
      <c r="A109" s="105" t="s">
        <v>94</v>
      </c>
      <c r="B109" s="106">
        <v>200</v>
      </c>
      <c r="C109" s="8"/>
      <c r="D109" s="107">
        <f t="shared" ref="D109:D114" si="20">B109*C109</f>
        <v>0</v>
      </c>
    </row>
    <row r="110" spans="1:4" ht="18" customHeight="1" x14ac:dyDescent="0.3">
      <c r="A110" s="105" t="s">
        <v>95</v>
      </c>
      <c r="B110" s="106">
        <v>250</v>
      </c>
      <c r="C110" s="8"/>
      <c r="D110" s="107">
        <f t="shared" ref="D110" si="21">B110*C110</f>
        <v>0</v>
      </c>
    </row>
    <row r="111" spans="1:4" ht="18" customHeight="1" x14ac:dyDescent="0.3">
      <c r="A111" s="105" t="s">
        <v>96</v>
      </c>
      <c r="B111" s="106">
        <v>100</v>
      </c>
      <c r="C111" s="8"/>
      <c r="D111" s="107">
        <f t="shared" si="20"/>
        <v>0</v>
      </c>
    </row>
    <row r="112" spans="1:4" ht="18" customHeight="1" x14ac:dyDescent="0.3">
      <c r="A112" s="105" t="s">
        <v>97</v>
      </c>
      <c r="B112" s="106">
        <v>100</v>
      </c>
      <c r="C112" s="8"/>
      <c r="D112" s="107">
        <f t="shared" ref="D112" si="22">B112*C112</f>
        <v>0</v>
      </c>
    </row>
    <row r="113" spans="1:4" ht="18" customHeight="1" x14ac:dyDescent="0.3">
      <c r="A113" s="105" t="s">
        <v>98</v>
      </c>
      <c r="B113" s="106">
        <v>100</v>
      </c>
      <c r="C113" s="8"/>
      <c r="D113" s="107">
        <f t="shared" si="20"/>
        <v>0</v>
      </c>
    </row>
    <row r="114" spans="1:4" ht="18" customHeight="1" x14ac:dyDescent="0.3">
      <c r="A114" s="105" t="s">
        <v>99</v>
      </c>
      <c r="B114" s="106">
        <v>100</v>
      </c>
      <c r="C114" s="8"/>
      <c r="D114" s="107">
        <f t="shared" si="20"/>
        <v>0</v>
      </c>
    </row>
    <row r="115" spans="1:4" ht="18" customHeight="1" x14ac:dyDescent="0.3">
      <c r="A115" s="105" t="s">
        <v>100</v>
      </c>
      <c r="B115" s="106">
        <v>100</v>
      </c>
      <c r="C115" s="8"/>
      <c r="D115" s="107">
        <f t="shared" ref="D115" si="23">B115*C115</f>
        <v>0</v>
      </c>
    </row>
    <row r="116" spans="1:4" ht="8.25" customHeight="1" x14ac:dyDescent="0.3">
      <c r="A116" s="51"/>
      <c r="B116" s="52"/>
      <c r="C116" s="52"/>
      <c r="D116" s="52"/>
    </row>
    <row r="117" spans="1:4" ht="18.75" x14ac:dyDescent="0.3">
      <c r="A117" s="47" t="s">
        <v>41</v>
      </c>
      <c r="B117" s="63"/>
      <c r="C117" s="7"/>
      <c r="D117" s="40"/>
    </row>
    <row r="118" spans="1:4" ht="18.75" x14ac:dyDescent="0.3">
      <c r="A118" s="50" t="s">
        <v>68</v>
      </c>
      <c r="B118" s="44">
        <v>6300</v>
      </c>
      <c r="C118" s="6"/>
      <c r="D118" s="18">
        <f>B118*C118</f>
        <v>0</v>
      </c>
    </row>
    <row r="119" spans="1:4" ht="18.75" x14ac:dyDescent="0.3">
      <c r="A119" s="97" t="s">
        <v>67</v>
      </c>
      <c r="B119" s="98">
        <v>12500</v>
      </c>
      <c r="C119" s="100"/>
      <c r="D119" s="103">
        <f>B119*C119</f>
        <v>0</v>
      </c>
    </row>
    <row r="120" spans="1:4" ht="18.75" x14ac:dyDescent="0.3">
      <c r="A120" s="96" t="s">
        <v>66</v>
      </c>
      <c r="B120" s="99">
        <v>19000</v>
      </c>
      <c r="C120" s="101"/>
      <c r="D120" s="102">
        <f>B120*C120</f>
        <v>0</v>
      </c>
    </row>
    <row r="121" spans="1:4" ht="23.25" customHeight="1" x14ac:dyDescent="0.25">
      <c r="A121" s="19" t="s">
        <v>23</v>
      </c>
      <c r="B121" s="20">
        <f>SUM(D4:D102)</f>
        <v>0</v>
      </c>
    </row>
    <row r="122" spans="1:4" ht="15.75" x14ac:dyDescent="0.25">
      <c r="A122" s="19" t="s">
        <v>22</v>
      </c>
      <c r="B122" s="20">
        <f>SUM(D105:D115)</f>
        <v>0</v>
      </c>
      <c r="D122" s="1"/>
    </row>
    <row r="123" spans="1:4" ht="15.75" x14ac:dyDescent="0.25">
      <c r="A123" s="19" t="s">
        <v>25</v>
      </c>
      <c r="B123" s="20">
        <f>SUM(B121:B122)*0.1</f>
        <v>0</v>
      </c>
      <c r="D123" s="1"/>
    </row>
    <row r="124" spans="1:4" ht="15.75" x14ac:dyDescent="0.25">
      <c r="A124" s="19" t="s">
        <v>41</v>
      </c>
      <c r="B124" s="20">
        <f>D118+D119+D120</f>
        <v>0</v>
      </c>
    </row>
    <row r="125" spans="1:4" ht="15.75" x14ac:dyDescent="0.25">
      <c r="A125" s="21" t="s">
        <v>24</v>
      </c>
      <c r="B125" s="22">
        <f>SUM(B121:B124)</f>
        <v>0</v>
      </c>
    </row>
    <row r="126" spans="1:4" x14ac:dyDescent="0.2">
      <c r="B126" s="23"/>
    </row>
  </sheetData>
  <printOptions horizontalCentered="1" verticalCentered="1"/>
  <pageMargins left="0.62992125984251968" right="0.62992125984251968" top="0.39370078740157483" bottom="0.39370078740157483" header="0.31496062992125984" footer="0.31496062992125984"/>
  <pageSetup paperSize="9" scale="65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Банкетный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Orlenok</dc:creator>
  <cp:lastModifiedBy>Admin</cp:lastModifiedBy>
  <cp:revision/>
  <cp:lastPrinted>2016-04-26T09:47:57Z</cp:lastPrinted>
  <dcterms:created xsi:type="dcterms:W3CDTF">2014-02-21T16:04:44Z</dcterms:created>
  <dcterms:modified xsi:type="dcterms:W3CDTF">2025-07-11T11:55:31Z</dcterms:modified>
</cp:coreProperties>
</file>